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19080" windowHeight="14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E6" i="1"/>
  <c r="G6" i="1"/>
  <c r="I6" i="1"/>
  <c r="I4" i="1"/>
  <c r="G4" i="1"/>
  <c r="E4" i="1"/>
  <c r="C4" i="1"/>
  <c r="C8" i="1"/>
  <c r="C10" i="1"/>
  <c r="I24" i="1"/>
</calcChain>
</file>

<file path=xl/sharedStrings.xml><?xml version="1.0" encoding="utf-8"?>
<sst xmlns="http://schemas.openxmlformats.org/spreadsheetml/2006/main" count="33" uniqueCount="31">
  <si>
    <t>Convert to WSCH</t>
  </si>
  <si>
    <t>FTES</t>
  </si>
  <si>
    <t>FTEF needed</t>
  </si>
  <si>
    <t>Total PT budget</t>
  </si>
  <si>
    <t>units</t>
  </si>
  <si>
    <t>weeks</t>
  </si>
  <si>
    <t>WSCH</t>
  </si>
  <si>
    <t>divided by 35 weeks to get Weekly Student Contact  Hours</t>
  </si>
  <si>
    <t>FTES * 525 Annual  Contact  Hours</t>
  </si>
  <si>
    <t>Full time available for teaching (for example)</t>
  </si>
  <si>
    <t>SAMPLE OF CALCULATION TO DETERMINE ADJUNCT FACULTY BUDGET BASED ON PRODUCTIVITY ASSUMPTIONS</t>
  </si>
  <si>
    <t xml:space="preserve">WSCH/FTEF Productivity Goal (for example) </t>
  </si>
  <si>
    <t>Scenario 1</t>
  </si>
  <si>
    <t>Scenario 2</t>
  </si>
  <si>
    <t>In this sample, changing the productivity by 20 points results in a $230,000 savings in adjunct faculty costs</t>
  </si>
  <si>
    <t>Results in PT (adjunct) FTEF  needed</t>
  </si>
  <si>
    <t>Average cost of PT (adjunct) FTEF  for example</t>
  </si>
  <si>
    <t>assumption</t>
  </si>
  <si>
    <t>col C/col B</t>
  </si>
  <si>
    <t>Col E-Col F</t>
  </si>
  <si>
    <t>col G *col H</t>
  </si>
  <si>
    <t xml:space="preserve"> = col B*525/35</t>
  </si>
  <si>
    <t>A</t>
  </si>
  <si>
    <t>B</t>
  </si>
  <si>
    <t>C</t>
  </si>
  <si>
    <t>D</t>
  </si>
  <si>
    <t>E</t>
  </si>
  <si>
    <t>F</t>
  </si>
  <si>
    <t>H</t>
  </si>
  <si>
    <t>I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</si>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</sst>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2" sqref="B2:I2"/>
    </sheetView>
  </sheetViews>
  <sheetFormatPr baseColWidth="10" defaultRowHeight="15" x14ac:dyDescent="0"/>
  <cols>
    <col min="2" max="2" width="21.33203125" style="1" customWidth="1"/>
    <col min="3" max="3" width="14" customWidth="1"/>
    <col min="9" max="9" width="14.83203125" bestFit="1" customWidth="1"/>
  </cols>
  <sheetData>
    <row r="1" spans="1:9">
      <c r="A1" s="12" t="s">
        <v>22</v>
      </c>
      <c r="B1" s="13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30</v>
      </c>
      <c r="H1" s="12" t="s">
        <v>28</v>
      </c>
      <c r="I1" s="12" t="s">
        <v>29</v>
      </c>
    </row>
    <row r="2" spans="1:9" ht="105" customHeight="1">
      <c r="B2" s="14" t="s">
        <v>10</v>
      </c>
      <c r="C2" s="14"/>
      <c r="D2" s="14"/>
      <c r="E2" s="14"/>
      <c r="F2" s="14"/>
      <c r="G2" s="14"/>
      <c r="H2" s="14"/>
      <c r="I2" s="14"/>
    </row>
    <row r="3" spans="1:9" s="1" customFormat="1" ht="90">
      <c r="B3" s="1" t="s">
        <v>1</v>
      </c>
      <c r="C3" s="1" t="s">
        <v>0</v>
      </c>
      <c r="D3" s="1" t="s">
        <v>11</v>
      </c>
      <c r="E3" s="1" t="s">
        <v>2</v>
      </c>
      <c r="F3" s="1" t="s">
        <v>9</v>
      </c>
      <c r="G3" s="1" t="s">
        <v>15</v>
      </c>
      <c r="H3" s="1" t="s">
        <v>16</v>
      </c>
      <c r="I3" s="1" t="s">
        <v>3</v>
      </c>
    </row>
    <row r="4" spans="1:9">
      <c r="A4" t="s">
        <v>12</v>
      </c>
      <c r="B4" s="1">
        <v>4000</v>
      </c>
      <c r="C4">
        <f>SUM((B4*525)/35)</f>
        <v>60000</v>
      </c>
      <c r="D4" s="10">
        <v>510</v>
      </c>
      <c r="E4" s="2">
        <f>C4/D4</f>
        <v>117.64705882352941</v>
      </c>
      <c r="F4" s="2">
        <v>60</v>
      </c>
      <c r="G4" s="2">
        <f>E4-F4</f>
        <v>57.647058823529406</v>
      </c>
      <c r="H4" s="3">
        <v>52000</v>
      </c>
      <c r="I4" s="3">
        <f>G4*H4</f>
        <v>2997647.0588235292</v>
      </c>
    </row>
    <row r="6" spans="1:9">
      <c r="A6" t="s">
        <v>13</v>
      </c>
      <c r="B6" s="1">
        <v>4000</v>
      </c>
      <c r="C6">
        <f>SUM((B6*525)/35)</f>
        <v>60000</v>
      </c>
      <c r="D6" s="10">
        <v>530</v>
      </c>
      <c r="E6" s="2">
        <f>C6/D6</f>
        <v>113.20754716981132</v>
      </c>
      <c r="F6" s="2">
        <v>60</v>
      </c>
      <c r="G6" s="2">
        <f>E6-F6</f>
        <v>53.20754716981132</v>
      </c>
      <c r="H6" s="3">
        <v>52000</v>
      </c>
      <c r="I6" s="3">
        <f>G6*H6</f>
        <v>2766792.4528301884</v>
      </c>
    </row>
    <row r="7" spans="1:9">
      <c r="C7" t="s">
        <v>21</v>
      </c>
      <c r="D7" t="s">
        <v>17</v>
      </c>
      <c r="E7" t="s">
        <v>18</v>
      </c>
      <c r="F7" t="s">
        <v>17</v>
      </c>
      <c r="G7" t="s">
        <v>19</v>
      </c>
      <c r="H7" t="s">
        <v>17</v>
      </c>
      <c r="I7" t="s">
        <v>20</v>
      </c>
    </row>
    <row r="8" spans="1:9" ht="30">
      <c r="B8" s="4" t="s">
        <v>8</v>
      </c>
      <c r="C8" s="5">
        <f>B4*525</f>
        <v>2100000</v>
      </c>
    </row>
    <row r="9" spans="1:9" ht="45">
      <c r="B9" s="6" t="s">
        <v>7</v>
      </c>
      <c r="C9" s="7">
        <v>35</v>
      </c>
    </row>
    <row r="10" spans="1:9">
      <c r="B10" s="8"/>
      <c r="C10" s="9">
        <f>C8/C9</f>
        <v>60000</v>
      </c>
    </row>
    <row r="12" spans="1:9" ht="75">
      <c r="B12" s="11" t="s">
        <v>14</v>
      </c>
    </row>
    <row r="22" spans="9:10">
      <c r="I22">
        <v>525</v>
      </c>
      <c r="J22" t="s">
        <v>6</v>
      </c>
    </row>
    <row r="23" spans="9:10">
      <c r="I23">
        <v>35</v>
      </c>
      <c r="J23" t="s">
        <v>5</v>
      </c>
    </row>
    <row r="24" spans="9:10">
      <c r="I24">
        <f>I22/I23</f>
        <v>15</v>
      </c>
      <c r="J24" t="s">
        <v>4</v>
      </c>
    </row>
  </sheetData>
  <mergeCells count="1">
    <mergeCell ref="B2:I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brandy</dc:creator>
  <cp:lastModifiedBy>mike brandy</cp:lastModifiedBy>
  <dcterms:created xsi:type="dcterms:W3CDTF">2012-11-12T23:23:00Z</dcterms:created>
  <dcterms:modified xsi:type="dcterms:W3CDTF">2012-11-13T00:03:31Z</dcterms:modified>
</cp:coreProperties>
</file>